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upm-my.sharepoint.com/personal/florian_kattner_hmu-potsdam_de/Documents/Dokumente/Lehre/WiSe2025/M01_S_AllgPsy1_W25/u3_sdt/"/>
    </mc:Choice>
  </mc:AlternateContent>
  <xr:revisionPtr revIDLastSave="38" documentId="8_{3AAC5850-4F09-40CA-8C00-AF55F16EC014}" xr6:coauthVersionLast="47" xr6:coauthVersionMax="47" xr10:uidLastSave="{A83E0D7A-6C1A-4F9A-8E22-AC4918077F72}"/>
  <bookViews>
    <workbookView xWindow="-108" yWindow="-108" windowWidth="23256" windowHeight="13896" xr2:uid="{00000000-000D-0000-FFFF-FFFF00000000}"/>
  </bookViews>
  <sheets>
    <sheet name="Demoexperi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E4" i="1"/>
  <c r="G5" i="1"/>
  <c r="F6" i="1"/>
  <c r="E7" i="1"/>
  <c r="F8" i="1"/>
  <c r="E9" i="1"/>
  <c r="F10" i="1"/>
  <c r="G11" i="1"/>
  <c r="D12" i="1"/>
  <c r="G13" i="1"/>
  <c r="F13" i="1"/>
  <c r="F14" i="1"/>
  <c r="G14" i="1"/>
  <c r="G15" i="1"/>
  <c r="F16" i="1"/>
  <c r="D17" i="1"/>
  <c r="G17" i="1"/>
  <c r="F18" i="1"/>
  <c r="E18" i="1"/>
  <c r="G19" i="1"/>
  <c r="E20" i="1"/>
  <c r="E21" i="1"/>
  <c r="G21" i="1"/>
  <c r="G22" i="1"/>
  <c r="D23" i="1"/>
  <c r="G24" i="1"/>
  <c r="G25" i="1"/>
  <c r="G26" i="1"/>
  <c r="F26" i="1"/>
  <c r="G27" i="1"/>
  <c r="G28" i="1"/>
  <c r="E29" i="1"/>
  <c r="E30" i="1"/>
  <c r="G30" i="1"/>
  <c r="F31" i="1"/>
  <c r="F32" i="1"/>
  <c r="G33" i="1"/>
  <c r="D34" i="1"/>
  <c r="E35" i="1"/>
  <c r="D36" i="1"/>
  <c r="G36" i="1"/>
  <c r="F37" i="1"/>
  <c r="E37" i="1"/>
  <c r="G37" i="1"/>
  <c r="D38" i="1"/>
  <c r="D39" i="1"/>
  <c r="E39" i="1"/>
  <c r="F39" i="1"/>
  <c r="D6" i="1"/>
  <c r="F4" i="1"/>
  <c r="D14" i="1"/>
  <c r="E38" i="1"/>
  <c r="D19" i="1"/>
  <c r="E14" i="1"/>
  <c r="E6" i="1"/>
  <c r="G4" i="1"/>
  <c r="D3" i="1"/>
  <c r="E3" i="1"/>
  <c r="G6" i="1"/>
  <c r="D5" i="1"/>
  <c r="F3" i="1"/>
  <c r="F22" i="1"/>
  <c r="E19" i="1"/>
  <c r="D37" i="1"/>
  <c r="F19" i="1"/>
  <c r="E13" i="1"/>
  <c r="E5" i="1"/>
  <c r="F5" i="1"/>
  <c r="D4" i="1"/>
  <c r="E11" i="1" l="1"/>
  <c r="F25" i="1"/>
  <c r="E28" i="1"/>
  <c r="G8" i="1"/>
  <c r="E16" i="1"/>
  <c r="G12" i="1"/>
  <c r="E25" i="1"/>
  <c r="G29" i="1"/>
  <c r="E26" i="1"/>
  <c r="G9" i="1"/>
  <c r="D25" i="1"/>
  <c r="G38" i="1"/>
  <c r="F29" i="1"/>
  <c r="D26" i="1"/>
  <c r="F9" i="1"/>
  <c r="D11" i="1"/>
  <c r="E17" i="1"/>
  <c r="D29" i="1"/>
  <c r="E8" i="1"/>
  <c r="F17" i="1"/>
  <c r="D33" i="1"/>
  <c r="D9" i="1"/>
  <c r="D30" i="1"/>
  <c r="D10" i="1"/>
  <c r="G10" i="1"/>
  <c r="D27" i="1"/>
  <c r="F36" i="1"/>
  <c r="G32" i="1"/>
  <c r="F15" i="1"/>
  <c r="F12" i="1"/>
  <c r="E27" i="1"/>
  <c r="F27" i="1"/>
  <c r="F30" i="1"/>
  <c r="F38" i="1"/>
  <c r="E22" i="1"/>
  <c r="E36" i="1"/>
  <c r="E15" i="1"/>
  <c r="E10" i="1"/>
  <c r="E33" i="1"/>
  <c r="D13" i="1"/>
  <c r="F33" i="1"/>
  <c r="G18" i="1"/>
  <c r="D15" i="1"/>
  <c r="D21" i="1"/>
  <c r="D22" i="1"/>
  <c r="E31" i="1"/>
  <c r="D24" i="1"/>
  <c r="D20" i="1"/>
  <c r="D18" i="1"/>
  <c r="D8" i="1"/>
  <c r="E24" i="1"/>
  <c r="G35" i="1"/>
  <c r="D31" i="1"/>
  <c r="F28" i="1"/>
  <c r="F24" i="1"/>
  <c r="G20" i="1"/>
  <c r="G34" i="1"/>
  <c r="D32" i="1"/>
  <c r="D28" i="1"/>
  <c r="G23" i="1"/>
  <c r="F21" i="1"/>
  <c r="E12" i="1"/>
  <c r="G7" i="1"/>
  <c r="F11" i="1"/>
  <c r="E32" i="1"/>
  <c r="D35" i="1"/>
  <c r="F34" i="1"/>
  <c r="F23" i="1"/>
  <c r="G16" i="1"/>
  <c r="F7" i="1"/>
  <c r="F35" i="1"/>
  <c r="E34" i="1"/>
  <c r="E23" i="1"/>
  <c r="D16" i="1"/>
  <c r="D7" i="1"/>
  <c r="G31" i="1"/>
  <c r="F20" i="1"/>
  <c r="E40" i="1" l="1"/>
  <c r="G40" i="1"/>
  <c r="F40" i="1"/>
  <c r="D40" i="1"/>
  <c r="E43" i="1" l="1"/>
  <c r="E46" i="1" s="1"/>
  <c r="E44" i="1"/>
  <c r="E47" i="1" s="1"/>
  <c r="E49" i="1" s="1"/>
  <c r="D44" i="1"/>
  <c r="D43" i="1"/>
  <c r="D46" i="1" l="1"/>
  <c r="D48" i="1"/>
  <c r="D47" i="1"/>
  <c r="F52" i="1" s="1"/>
  <c r="D49" i="1"/>
  <c r="E51" i="1"/>
  <c r="E48" i="1"/>
  <c r="E52" i="1" s="1"/>
  <c r="E53" i="1"/>
  <c r="D52" i="1" l="1"/>
  <c r="D51" i="1"/>
  <c r="D53" i="1"/>
</calcChain>
</file>

<file path=xl/sharedStrings.xml><?xml version="1.0" encoding="utf-8"?>
<sst xmlns="http://schemas.openxmlformats.org/spreadsheetml/2006/main" count="19" uniqueCount="18">
  <si>
    <t>Trial</t>
  </si>
  <si>
    <t>Treffer</t>
  </si>
  <si>
    <t>Fehlalarm</t>
  </si>
  <si>
    <t>Richtige Zurückweisung</t>
  </si>
  <si>
    <t>d'=</t>
  </si>
  <si>
    <t>c=</t>
  </si>
  <si>
    <t>beta=</t>
  </si>
  <si>
    <t>z(Trefferrate)=</t>
  </si>
  <si>
    <t>z(Fehlalarmrate)=</t>
  </si>
  <si>
    <t>f(xc|Signal)</t>
  </si>
  <si>
    <t>f(xc|keinSignal)</t>
  </si>
  <si>
    <t>VP sagt… (1=ja, 0=nein)</t>
  </si>
  <si>
    <t>Signal (1) oder kein Signal (0)</t>
  </si>
  <si>
    <t>Fehlalarmrate = p(Fehlararm|kein Signal) =</t>
  </si>
  <si>
    <t>Trefferrate = p(Treffer|Signal) =</t>
  </si>
  <si>
    <t>Anzahlen</t>
  </si>
  <si>
    <t>behelfsweise:</t>
  </si>
  <si>
    <t>Verpasser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</si>
</sst>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2" borderId="1" xfId="0" applyFill="1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/>
    <xf numFmtId="0" fontId="0" fillId="3" borderId="13" xfId="0" applyFill="1" applyBorder="1" applyAlignment="1"/>
    <xf numFmtId="0" fontId="0" fillId="3" borderId="14" xfId="0" applyFill="1" applyBorder="1" applyAlignment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164" fontId="0" fillId="0" borderId="0" xfId="0" applyNumberFormat="1"/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2" fillId="4" borderId="0" xfId="0" applyNumberFormat="1" applyFont="1" applyFill="1"/>
    <xf numFmtId="0" fontId="4" fillId="4" borderId="5" xfId="0" applyFont="1" applyFill="1" applyBorder="1" applyAlignment="1">
      <alignment horizontal="center"/>
    </xf>
    <xf numFmtId="164" fontId="4" fillId="4" borderId="6" xfId="0" applyNumberFormat="1" applyFont="1" applyFill="1" applyBorder="1"/>
    <xf numFmtId="0" fontId="4" fillId="4" borderId="7" xfId="0" applyFont="1" applyFill="1" applyBorder="1" applyAlignment="1">
      <alignment horizontal="center"/>
    </xf>
    <xf numFmtId="164" fontId="4" fillId="4" borderId="8" xfId="0" applyNumberFormat="1" applyFont="1" applyFill="1" applyBorder="1"/>
    <xf numFmtId="0" fontId="4" fillId="4" borderId="9" xfId="0" applyFont="1" applyFill="1" applyBorder="1" applyAlignment="1">
      <alignment horizontal="center"/>
    </xf>
    <xf numFmtId="164" fontId="4" fillId="4" borderId="10" xfId="0" applyNumberFormat="1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64" fontId="5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7"/>
  <sheetViews>
    <sheetView tabSelected="1" zoomScaleNormal="100" workbookViewId="0">
      <selection activeCell="G3" sqref="G3"/>
    </sheetView>
  </sheetViews>
  <sheetFormatPr baseColWidth="10" defaultRowHeight="13.2" x14ac:dyDescent="0.25"/>
  <cols>
    <col min="1" max="3" width="13.6640625" style="1" customWidth="1"/>
    <col min="4" max="7" width="13.6640625" customWidth="1"/>
  </cols>
  <sheetData>
    <row r="2" spans="1:7" ht="27" thickBot="1" x14ac:dyDescent="0.3">
      <c r="A2" s="13" t="s">
        <v>0</v>
      </c>
      <c r="B2" s="14" t="s">
        <v>11</v>
      </c>
      <c r="C2" s="13" t="s">
        <v>12</v>
      </c>
      <c r="D2" s="15" t="s">
        <v>1</v>
      </c>
      <c r="E2" s="15" t="s">
        <v>2</v>
      </c>
      <c r="F2" s="15" t="s">
        <v>3</v>
      </c>
      <c r="G2" s="15" t="s">
        <v>17</v>
      </c>
    </row>
    <row r="3" spans="1:7" x14ac:dyDescent="0.25">
      <c r="A3" s="2">
        <v>1</v>
      </c>
      <c r="B3" s="11"/>
      <c r="C3">
        <v>1</v>
      </c>
      <c r="D3" s="1" t="str">
        <f>IF(AND(B3=1,C3=1),1,"")</f>
        <v/>
      </c>
      <c r="E3" s="1" t="str">
        <f>IF(AND(B3=1,C3=0),1,"")</f>
        <v/>
      </c>
      <c r="F3" s="1" t="str">
        <f>IF(AND(B3=0,C3=0),1,"")</f>
        <v/>
      </c>
      <c r="G3" s="1">
        <f>IF(AND(B3=0,C3=1),1,"")</f>
        <v>1</v>
      </c>
    </row>
    <row r="4" spans="1:7" x14ac:dyDescent="0.25">
      <c r="A4" s="2">
        <v>2</v>
      </c>
      <c r="B4" s="10"/>
      <c r="C4">
        <v>1</v>
      </c>
      <c r="D4" s="1" t="str">
        <f t="shared" ref="D4:D38" si="0">IF(AND(B4=1,C4=1),1,"")</f>
        <v/>
      </c>
      <c r="E4" s="1" t="str">
        <f t="shared" ref="E4:E38" si="1">IF(AND(B4=1,C4=0),1,"")</f>
        <v/>
      </c>
      <c r="F4" s="1" t="str">
        <f t="shared" ref="F4:F38" si="2">IF(AND(B4=0,C4=0),1,"")</f>
        <v/>
      </c>
      <c r="G4" s="1">
        <f t="shared" ref="G4:G38" si="3">IF(AND(B4=0,C4=1),1,"")</f>
        <v>1</v>
      </c>
    </row>
    <row r="5" spans="1:7" x14ac:dyDescent="0.25">
      <c r="A5" s="2">
        <v>3</v>
      </c>
      <c r="B5" s="10"/>
      <c r="C5">
        <v>0</v>
      </c>
      <c r="D5" s="1" t="str">
        <f t="shared" si="0"/>
        <v/>
      </c>
      <c r="E5" s="1" t="str">
        <f t="shared" si="1"/>
        <v/>
      </c>
      <c r="F5" s="1">
        <f t="shared" si="2"/>
        <v>1</v>
      </c>
      <c r="G5" s="1" t="str">
        <f t="shared" si="3"/>
        <v/>
      </c>
    </row>
    <row r="6" spans="1:7" x14ac:dyDescent="0.25">
      <c r="A6" s="2">
        <v>4</v>
      </c>
      <c r="B6" s="10"/>
      <c r="C6">
        <v>1</v>
      </c>
      <c r="D6" s="1" t="str">
        <f t="shared" si="0"/>
        <v/>
      </c>
      <c r="E6" s="1" t="str">
        <f t="shared" si="1"/>
        <v/>
      </c>
      <c r="F6" s="1" t="str">
        <f t="shared" si="2"/>
        <v/>
      </c>
      <c r="G6" s="1">
        <f t="shared" si="3"/>
        <v>1</v>
      </c>
    </row>
    <row r="7" spans="1:7" x14ac:dyDescent="0.25">
      <c r="A7" s="2">
        <v>5</v>
      </c>
      <c r="B7" s="10"/>
      <c r="C7">
        <v>0</v>
      </c>
      <c r="D7" s="1" t="str">
        <f t="shared" si="0"/>
        <v/>
      </c>
      <c r="E7" s="1" t="str">
        <f t="shared" si="1"/>
        <v/>
      </c>
      <c r="F7" s="1">
        <f t="shared" si="2"/>
        <v>1</v>
      </c>
      <c r="G7" s="1" t="str">
        <f t="shared" si="3"/>
        <v/>
      </c>
    </row>
    <row r="8" spans="1:7" x14ac:dyDescent="0.25">
      <c r="A8" s="2">
        <v>6</v>
      </c>
      <c r="B8" s="10"/>
      <c r="C8">
        <v>0</v>
      </c>
      <c r="D8" s="1" t="str">
        <f t="shared" si="0"/>
        <v/>
      </c>
      <c r="E8" s="1" t="str">
        <f t="shared" si="1"/>
        <v/>
      </c>
      <c r="F8" s="1">
        <f t="shared" si="2"/>
        <v>1</v>
      </c>
      <c r="G8" s="1" t="str">
        <f t="shared" si="3"/>
        <v/>
      </c>
    </row>
    <row r="9" spans="1:7" x14ac:dyDescent="0.25">
      <c r="A9" s="2">
        <v>7</v>
      </c>
      <c r="B9" s="10"/>
      <c r="C9">
        <v>0</v>
      </c>
      <c r="D9" s="1" t="str">
        <f t="shared" si="0"/>
        <v/>
      </c>
      <c r="E9" s="1" t="str">
        <f t="shared" si="1"/>
        <v/>
      </c>
      <c r="F9" s="1">
        <f t="shared" si="2"/>
        <v>1</v>
      </c>
      <c r="G9" s="1" t="str">
        <f t="shared" si="3"/>
        <v/>
      </c>
    </row>
    <row r="10" spans="1:7" x14ac:dyDescent="0.25">
      <c r="A10" s="2">
        <v>8</v>
      </c>
      <c r="B10" s="10"/>
      <c r="C10">
        <v>1</v>
      </c>
      <c r="D10" s="1" t="str">
        <f t="shared" si="0"/>
        <v/>
      </c>
      <c r="E10" s="1" t="str">
        <f t="shared" si="1"/>
        <v/>
      </c>
      <c r="F10" s="1" t="str">
        <f t="shared" si="2"/>
        <v/>
      </c>
      <c r="G10" s="1">
        <f t="shared" si="3"/>
        <v>1</v>
      </c>
    </row>
    <row r="11" spans="1:7" x14ac:dyDescent="0.25">
      <c r="A11" s="2">
        <v>9</v>
      </c>
      <c r="B11" s="10"/>
      <c r="C11">
        <v>1</v>
      </c>
      <c r="D11" s="1" t="str">
        <f t="shared" si="0"/>
        <v/>
      </c>
      <c r="E11" s="1" t="str">
        <f t="shared" si="1"/>
        <v/>
      </c>
      <c r="F11" s="1" t="str">
        <f t="shared" si="2"/>
        <v/>
      </c>
      <c r="G11" s="1">
        <f t="shared" si="3"/>
        <v>1</v>
      </c>
    </row>
    <row r="12" spans="1:7" x14ac:dyDescent="0.25">
      <c r="A12" s="2">
        <v>10</v>
      </c>
      <c r="B12" s="10"/>
      <c r="C12">
        <v>0</v>
      </c>
      <c r="D12" s="1" t="str">
        <f t="shared" si="0"/>
        <v/>
      </c>
      <c r="E12" s="1" t="str">
        <f t="shared" si="1"/>
        <v/>
      </c>
      <c r="F12" s="1">
        <f t="shared" si="2"/>
        <v>1</v>
      </c>
      <c r="G12" s="1" t="str">
        <f t="shared" si="3"/>
        <v/>
      </c>
    </row>
    <row r="13" spans="1:7" x14ac:dyDescent="0.25">
      <c r="A13" s="2">
        <v>11</v>
      </c>
      <c r="B13" s="10"/>
      <c r="C13">
        <v>0</v>
      </c>
      <c r="D13" s="1" t="str">
        <f t="shared" si="0"/>
        <v/>
      </c>
      <c r="E13" s="1" t="str">
        <f t="shared" si="1"/>
        <v/>
      </c>
      <c r="F13" s="1">
        <f t="shared" si="2"/>
        <v>1</v>
      </c>
      <c r="G13" s="1" t="str">
        <f t="shared" si="3"/>
        <v/>
      </c>
    </row>
    <row r="14" spans="1:7" x14ac:dyDescent="0.25">
      <c r="A14" s="2">
        <v>12</v>
      </c>
      <c r="B14" s="10"/>
      <c r="C14">
        <v>1</v>
      </c>
      <c r="D14" s="1" t="str">
        <f t="shared" si="0"/>
        <v/>
      </c>
      <c r="E14" s="1" t="str">
        <f t="shared" si="1"/>
        <v/>
      </c>
      <c r="F14" s="1" t="str">
        <f t="shared" si="2"/>
        <v/>
      </c>
      <c r="G14" s="1">
        <f t="shared" si="3"/>
        <v>1</v>
      </c>
    </row>
    <row r="15" spans="1:7" x14ac:dyDescent="0.25">
      <c r="A15" s="2">
        <v>13</v>
      </c>
      <c r="B15" s="10"/>
      <c r="C15">
        <v>1</v>
      </c>
      <c r="D15" s="1" t="str">
        <f t="shared" si="0"/>
        <v/>
      </c>
      <c r="E15" s="1" t="str">
        <f t="shared" si="1"/>
        <v/>
      </c>
      <c r="F15" s="1" t="str">
        <f t="shared" si="2"/>
        <v/>
      </c>
      <c r="G15" s="1">
        <f t="shared" si="3"/>
        <v>1</v>
      </c>
    </row>
    <row r="16" spans="1:7" x14ac:dyDescent="0.25">
      <c r="A16" s="2">
        <v>14</v>
      </c>
      <c r="B16" s="10"/>
      <c r="C16">
        <v>1</v>
      </c>
      <c r="D16" s="1" t="str">
        <f t="shared" si="0"/>
        <v/>
      </c>
      <c r="E16" s="1" t="str">
        <f t="shared" si="1"/>
        <v/>
      </c>
      <c r="F16" s="1" t="str">
        <f t="shared" si="2"/>
        <v/>
      </c>
      <c r="G16" s="1">
        <f t="shared" si="3"/>
        <v>1</v>
      </c>
    </row>
    <row r="17" spans="1:7" x14ac:dyDescent="0.25">
      <c r="A17" s="2">
        <v>15</v>
      </c>
      <c r="B17" s="10"/>
      <c r="C17">
        <v>1</v>
      </c>
      <c r="D17" s="1" t="str">
        <f t="shared" si="0"/>
        <v/>
      </c>
      <c r="E17" s="1" t="str">
        <f t="shared" si="1"/>
        <v/>
      </c>
      <c r="F17" s="1" t="str">
        <f t="shared" si="2"/>
        <v/>
      </c>
      <c r="G17" s="1">
        <f t="shared" si="3"/>
        <v>1</v>
      </c>
    </row>
    <row r="18" spans="1:7" x14ac:dyDescent="0.25">
      <c r="A18" s="2">
        <v>16</v>
      </c>
      <c r="B18" s="10"/>
      <c r="C18">
        <v>0</v>
      </c>
      <c r="D18" s="1" t="str">
        <f t="shared" si="0"/>
        <v/>
      </c>
      <c r="E18" s="1" t="str">
        <f t="shared" si="1"/>
        <v/>
      </c>
      <c r="F18" s="1">
        <f t="shared" si="2"/>
        <v>1</v>
      </c>
      <c r="G18" s="1" t="str">
        <f t="shared" si="3"/>
        <v/>
      </c>
    </row>
    <row r="19" spans="1:7" x14ac:dyDescent="0.25">
      <c r="A19" s="2">
        <v>17</v>
      </c>
      <c r="B19" s="10"/>
      <c r="C19">
        <v>0</v>
      </c>
      <c r="D19" s="1" t="str">
        <f t="shared" si="0"/>
        <v/>
      </c>
      <c r="E19" s="1" t="str">
        <f t="shared" si="1"/>
        <v/>
      </c>
      <c r="F19" s="1">
        <f t="shared" si="2"/>
        <v>1</v>
      </c>
      <c r="G19" s="1" t="str">
        <f t="shared" si="3"/>
        <v/>
      </c>
    </row>
    <row r="20" spans="1:7" x14ac:dyDescent="0.25">
      <c r="A20" s="2">
        <v>18</v>
      </c>
      <c r="B20" s="10"/>
      <c r="C20">
        <v>0</v>
      </c>
      <c r="D20" s="1" t="str">
        <f t="shared" si="0"/>
        <v/>
      </c>
      <c r="E20" s="1" t="str">
        <f t="shared" si="1"/>
        <v/>
      </c>
      <c r="F20" s="1">
        <f t="shared" si="2"/>
        <v>1</v>
      </c>
      <c r="G20" s="1" t="str">
        <f t="shared" si="3"/>
        <v/>
      </c>
    </row>
    <row r="21" spans="1:7" x14ac:dyDescent="0.25">
      <c r="A21" s="2">
        <v>19</v>
      </c>
      <c r="B21" s="10"/>
      <c r="C21">
        <v>1</v>
      </c>
      <c r="D21" s="1" t="str">
        <f t="shared" si="0"/>
        <v/>
      </c>
      <c r="E21" s="1" t="str">
        <f t="shared" si="1"/>
        <v/>
      </c>
      <c r="F21" s="1" t="str">
        <f t="shared" si="2"/>
        <v/>
      </c>
      <c r="G21" s="1">
        <f t="shared" si="3"/>
        <v>1</v>
      </c>
    </row>
    <row r="22" spans="1:7" x14ac:dyDescent="0.25">
      <c r="A22" s="2">
        <v>20</v>
      </c>
      <c r="B22" s="10"/>
      <c r="C22">
        <v>0</v>
      </c>
      <c r="D22" s="1" t="str">
        <f t="shared" si="0"/>
        <v/>
      </c>
      <c r="E22" s="1" t="str">
        <f t="shared" si="1"/>
        <v/>
      </c>
      <c r="F22" s="1">
        <f t="shared" si="2"/>
        <v>1</v>
      </c>
      <c r="G22" s="1" t="str">
        <f t="shared" si="3"/>
        <v/>
      </c>
    </row>
    <row r="23" spans="1:7" x14ac:dyDescent="0.25">
      <c r="A23" s="2">
        <v>21</v>
      </c>
      <c r="B23" s="10"/>
      <c r="C23">
        <v>1</v>
      </c>
      <c r="D23" s="1" t="str">
        <f t="shared" si="0"/>
        <v/>
      </c>
      <c r="E23" s="1" t="str">
        <f t="shared" si="1"/>
        <v/>
      </c>
      <c r="F23" s="1" t="str">
        <f t="shared" si="2"/>
        <v/>
      </c>
      <c r="G23" s="1">
        <f t="shared" si="3"/>
        <v>1</v>
      </c>
    </row>
    <row r="24" spans="1:7" x14ac:dyDescent="0.25">
      <c r="A24" s="2">
        <v>22</v>
      </c>
      <c r="B24" s="10"/>
      <c r="C24">
        <v>1</v>
      </c>
      <c r="D24" s="1" t="str">
        <f t="shared" si="0"/>
        <v/>
      </c>
      <c r="E24" s="1" t="str">
        <f t="shared" si="1"/>
        <v/>
      </c>
      <c r="F24" s="1" t="str">
        <f t="shared" si="2"/>
        <v/>
      </c>
      <c r="G24" s="1">
        <f t="shared" si="3"/>
        <v>1</v>
      </c>
    </row>
    <row r="25" spans="1:7" x14ac:dyDescent="0.25">
      <c r="A25" s="2">
        <v>23</v>
      </c>
      <c r="B25" s="10"/>
      <c r="C25">
        <v>1</v>
      </c>
      <c r="D25" s="1" t="str">
        <f t="shared" si="0"/>
        <v/>
      </c>
      <c r="E25" s="1" t="str">
        <f t="shared" si="1"/>
        <v/>
      </c>
      <c r="F25" s="1" t="str">
        <f t="shared" si="2"/>
        <v/>
      </c>
      <c r="G25" s="1">
        <f t="shared" si="3"/>
        <v>1</v>
      </c>
    </row>
    <row r="26" spans="1:7" x14ac:dyDescent="0.25">
      <c r="A26" s="2">
        <v>24</v>
      </c>
      <c r="B26" s="10"/>
      <c r="C26">
        <v>0</v>
      </c>
      <c r="D26" s="1" t="str">
        <f t="shared" si="0"/>
        <v/>
      </c>
      <c r="E26" s="1" t="str">
        <f t="shared" si="1"/>
        <v/>
      </c>
      <c r="F26" s="1">
        <f t="shared" si="2"/>
        <v>1</v>
      </c>
      <c r="G26" s="1" t="str">
        <f t="shared" si="3"/>
        <v/>
      </c>
    </row>
    <row r="27" spans="1:7" x14ac:dyDescent="0.25">
      <c r="A27" s="2">
        <v>25</v>
      </c>
      <c r="B27" s="10"/>
      <c r="C27">
        <v>0</v>
      </c>
      <c r="D27" s="1" t="str">
        <f t="shared" si="0"/>
        <v/>
      </c>
      <c r="E27" s="1" t="str">
        <f t="shared" si="1"/>
        <v/>
      </c>
      <c r="F27" s="1">
        <f t="shared" si="2"/>
        <v>1</v>
      </c>
      <c r="G27" s="1" t="str">
        <f t="shared" si="3"/>
        <v/>
      </c>
    </row>
    <row r="28" spans="1:7" x14ac:dyDescent="0.25">
      <c r="A28" s="2">
        <v>26</v>
      </c>
      <c r="B28" s="10"/>
      <c r="C28">
        <v>1</v>
      </c>
      <c r="D28" s="1" t="str">
        <f t="shared" si="0"/>
        <v/>
      </c>
      <c r="E28" s="1" t="str">
        <f t="shared" si="1"/>
        <v/>
      </c>
      <c r="F28" s="1" t="str">
        <f t="shared" si="2"/>
        <v/>
      </c>
      <c r="G28" s="1">
        <f t="shared" si="3"/>
        <v>1</v>
      </c>
    </row>
    <row r="29" spans="1:7" x14ac:dyDescent="0.25">
      <c r="A29" s="2">
        <v>27</v>
      </c>
      <c r="B29" s="10"/>
      <c r="C29">
        <v>0</v>
      </c>
      <c r="D29" s="1" t="str">
        <f t="shared" si="0"/>
        <v/>
      </c>
      <c r="E29" s="1" t="str">
        <f t="shared" si="1"/>
        <v/>
      </c>
      <c r="F29" s="1">
        <f t="shared" si="2"/>
        <v>1</v>
      </c>
      <c r="G29" s="1" t="str">
        <f t="shared" si="3"/>
        <v/>
      </c>
    </row>
    <row r="30" spans="1:7" x14ac:dyDescent="0.25">
      <c r="A30" s="2">
        <v>28</v>
      </c>
      <c r="B30" s="10"/>
      <c r="C30">
        <v>1</v>
      </c>
      <c r="D30" s="1" t="str">
        <f t="shared" si="0"/>
        <v/>
      </c>
      <c r="E30" s="1" t="str">
        <f t="shared" si="1"/>
        <v/>
      </c>
      <c r="F30" s="1" t="str">
        <f t="shared" si="2"/>
        <v/>
      </c>
      <c r="G30" s="1">
        <f t="shared" si="3"/>
        <v>1</v>
      </c>
    </row>
    <row r="31" spans="1:7" x14ac:dyDescent="0.25">
      <c r="A31" s="2">
        <v>29</v>
      </c>
      <c r="B31" s="10"/>
      <c r="C31">
        <v>0</v>
      </c>
      <c r="D31" s="1" t="str">
        <f t="shared" si="0"/>
        <v/>
      </c>
      <c r="E31" s="1" t="str">
        <f t="shared" si="1"/>
        <v/>
      </c>
      <c r="F31" s="1">
        <f t="shared" si="2"/>
        <v>1</v>
      </c>
      <c r="G31" s="1" t="str">
        <f t="shared" si="3"/>
        <v/>
      </c>
    </row>
    <row r="32" spans="1:7" x14ac:dyDescent="0.25">
      <c r="A32" s="2">
        <v>30</v>
      </c>
      <c r="B32" s="10"/>
      <c r="C32">
        <v>1</v>
      </c>
      <c r="D32" s="1" t="str">
        <f t="shared" si="0"/>
        <v/>
      </c>
      <c r="E32" s="1" t="str">
        <f t="shared" si="1"/>
        <v/>
      </c>
      <c r="F32" s="1" t="str">
        <f t="shared" si="2"/>
        <v/>
      </c>
      <c r="G32" s="1">
        <f t="shared" si="3"/>
        <v>1</v>
      </c>
    </row>
    <row r="33" spans="1:7" x14ac:dyDescent="0.25">
      <c r="A33" s="2">
        <v>31</v>
      </c>
      <c r="B33" s="10"/>
      <c r="C33">
        <v>1</v>
      </c>
      <c r="D33" s="1" t="str">
        <f t="shared" si="0"/>
        <v/>
      </c>
      <c r="E33" s="1" t="str">
        <f t="shared" si="1"/>
        <v/>
      </c>
      <c r="F33" s="1" t="str">
        <f t="shared" si="2"/>
        <v/>
      </c>
      <c r="G33" s="1">
        <f t="shared" si="3"/>
        <v>1</v>
      </c>
    </row>
    <row r="34" spans="1:7" x14ac:dyDescent="0.25">
      <c r="A34" s="2">
        <v>32</v>
      </c>
      <c r="B34" s="10"/>
      <c r="C34">
        <v>0</v>
      </c>
      <c r="D34" s="1" t="str">
        <f t="shared" si="0"/>
        <v/>
      </c>
      <c r="E34" s="1" t="str">
        <f t="shared" si="1"/>
        <v/>
      </c>
      <c r="F34" s="1">
        <f t="shared" si="2"/>
        <v>1</v>
      </c>
      <c r="G34" s="1" t="str">
        <f t="shared" si="3"/>
        <v/>
      </c>
    </row>
    <row r="35" spans="1:7" x14ac:dyDescent="0.25">
      <c r="A35" s="2">
        <v>33</v>
      </c>
      <c r="B35" s="10"/>
      <c r="C35">
        <v>0</v>
      </c>
      <c r="D35" s="1" t="str">
        <f t="shared" si="0"/>
        <v/>
      </c>
      <c r="E35" s="1" t="str">
        <f t="shared" si="1"/>
        <v/>
      </c>
      <c r="F35" s="1">
        <f t="shared" si="2"/>
        <v>1</v>
      </c>
      <c r="G35" s="1" t="str">
        <f t="shared" si="3"/>
        <v/>
      </c>
    </row>
    <row r="36" spans="1:7" x14ac:dyDescent="0.25">
      <c r="A36" s="2">
        <v>34</v>
      </c>
      <c r="B36" s="10"/>
      <c r="C36">
        <v>1</v>
      </c>
      <c r="D36" s="1" t="str">
        <f t="shared" si="0"/>
        <v/>
      </c>
      <c r="E36" s="1" t="str">
        <f t="shared" si="1"/>
        <v/>
      </c>
      <c r="F36" s="1" t="str">
        <f t="shared" si="2"/>
        <v/>
      </c>
      <c r="G36" s="1">
        <f t="shared" si="3"/>
        <v>1</v>
      </c>
    </row>
    <row r="37" spans="1:7" x14ac:dyDescent="0.25">
      <c r="A37" s="5">
        <v>35</v>
      </c>
      <c r="B37" s="10"/>
      <c r="C37">
        <v>1</v>
      </c>
      <c r="D37" s="4" t="str">
        <f t="shared" si="0"/>
        <v/>
      </c>
      <c r="E37" s="4" t="str">
        <f t="shared" si="1"/>
        <v/>
      </c>
      <c r="F37" s="4" t="str">
        <f t="shared" si="2"/>
        <v/>
      </c>
      <c r="G37" s="4">
        <f t="shared" si="3"/>
        <v>1</v>
      </c>
    </row>
    <row r="38" spans="1:7" ht="13.8" thickBot="1" x14ac:dyDescent="0.3">
      <c r="A38" s="6">
        <v>36</v>
      </c>
      <c r="B38" s="12"/>
      <c r="C38">
        <v>0</v>
      </c>
      <c r="D38" s="4" t="str">
        <f t="shared" si="0"/>
        <v/>
      </c>
      <c r="E38" s="4" t="str">
        <f t="shared" si="1"/>
        <v/>
      </c>
      <c r="F38" s="4">
        <f t="shared" si="2"/>
        <v>1</v>
      </c>
      <c r="G38" s="4" t="str">
        <f t="shared" si="3"/>
        <v/>
      </c>
    </row>
    <row r="39" spans="1:7" ht="26.4" x14ac:dyDescent="0.25">
      <c r="A39" s="2"/>
      <c r="B39" s="2"/>
      <c r="C39" s="21" t="s">
        <v>15</v>
      </c>
      <c r="D39" s="19" t="str">
        <f>D2</f>
        <v>Treffer</v>
      </c>
      <c r="E39" s="19" t="str">
        <f>E2</f>
        <v>Fehlalarm</v>
      </c>
      <c r="F39" s="19" t="str">
        <f>F2</f>
        <v>Richtige Zurückweisung</v>
      </c>
      <c r="G39" s="20" t="s">
        <v>17</v>
      </c>
    </row>
    <row r="40" spans="1:7" x14ac:dyDescent="0.25">
      <c r="A40" s="2"/>
      <c r="B40" s="2"/>
      <c r="C40" s="7"/>
      <c r="D40" s="8">
        <f>SUM(D3:D39)</f>
        <v>0</v>
      </c>
      <c r="E40" s="8">
        <f>SUM(E3:E38)</f>
        <v>0</v>
      </c>
      <c r="F40" s="8">
        <f>SUM(F3:F38)</f>
        <v>17</v>
      </c>
      <c r="G40" s="9">
        <f>SUM(G3:G38)</f>
        <v>19</v>
      </c>
    </row>
    <row r="41" spans="1:7" x14ac:dyDescent="0.25">
      <c r="A41" s="2"/>
      <c r="B41" s="2"/>
      <c r="C41" s="32"/>
      <c r="D41" s="33"/>
      <c r="E41" s="33"/>
      <c r="F41" s="33"/>
      <c r="G41" s="33"/>
    </row>
    <row r="42" spans="1:7" x14ac:dyDescent="0.25">
      <c r="E42" s="22" t="s">
        <v>16</v>
      </c>
    </row>
    <row r="43" spans="1:7" x14ac:dyDescent="0.25">
      <c r="A43" s="16"/>
      <c r="B43" s="16"/>
      <c r="C43" s="17" t="s">
        <v>14</v>
      </c>
      <c r="D43" s="25">
        <f>D40/(D40+G40)</f>
        <v>0</v>
      </c>
      <c r="E43" s="23">
        <f>(D40+0.0005)/(D40+G40+0.001)</f>
        <v>2.6314404505026049E-5</v>
      </c>
    </row>
    <row r="44" spans="1:7" x14ac:dyDescent="0.25">
      <c r="A44" s="16"/>
      <c r="B44" s="16"/>
      <c r="C44" s="17" t="s">
        <v>13</v>
      </c>
      <c r="D44" s="25">
        <f>E40/(E40+F40)</f>
        <v>0</v>
      </c>
      <c r="E44" s="23">
        <f>(E40+0.0005)/(E40+F40+0.001)</f>
        <v>2.9410034703840948E-5</v>
      </c>
      <c r="F44" s="24"/>
    </row>
    <row r="45" spans="1:7" x14ac:dyDescent="0.25">
      <c r="C45" s="3"/>
      <c r="D45" s="18"/>
      <c r="E45" s="23"/>
      <c r="F45" s="24"/>
    </row>
    <row r="46" spans="1:7" x14ac:dyDescent="0.25">
      <c r="C46" s="3" t="s">
        <v>7</v>
      </c>
      <c r="D46" s="18" t="e">
        <f>NORMINV(D43,0,1)</f>
        <v>#NUM!</v>
      </c>
      <c r="E46" s="23">
        <f>NORMINV(E43,0,1)</f>
        <v>-4.0436350925744735</v>
      </c>
      <c r="F46" s="24"/>
    </row>
    <row r="47" spans="1:7" x14ac:dyDescent="0.25">
      <c r="C47" s="3" t="s">
        <v>8</v>
      </c>
      <c r="D47" s="18" t="e">
        <f>NORMINV(D44,0,1)</f>
        <v>#NUM!</v>
      </c>
      <c r="E47" s="23">
        <f>NORMINV(E44,0,1)</f>
        <v>-4.0174950544896983</v>
      </c>
      <c r="F47" s="24"/>
    </row>
    <row r="48" spans="1:7" x14ac:dyDescent="0.25">
      <c r="C48" s="3" t="s">
        <v>9</v>
      </c>
      <c r="D48" s="18" t="e">
        <f>NORMDIST(NORMINV(1-D43,0,1),0,1,0)</f>
        <v>#NUM!</v>
      </c>
      <c r="E48" s="23">
        <f>NORMDIST(E46,0,1,0)</f>
        <v>1.1228941982436427E-4</v>
      </c>
      <c r="F48" s="24"/>
    </row>
    <row r="49" spans="3:7" x14ac:dyDescent="0.25">
      <c r="C49" s="3" t="s">
        <v>10</v>
      </c>
      <c r="D49" s="18" t="e">
        <f>NORMDIST(NORMINV(1-D44,0,1),0,1,0)</f>
        <v>#NUM!</v>
      </c>
      <c r="E49" s="23">
        <f>NORMDIST(E47,0,1,0)</f>
        <v>1.2476584846111987E-4</v>
      </c>
      <c r="F49" s="24"/>
    </row>
    <row r="50" spans="3:7" ht="13.8" thickBot="1" x14ac:dyDescent="0.3">
      <c r="C50" s="3"/>
      <c r="D50" s="18"/>
      <c r="E50" s="23"/>
      <c r="F50" s="24"/>
    </row>
    <row r="51" spans="3:7" x14ac:dyDescent="0.25">
      <c r="C51" s="26" t="s">
        <v>4</v>
      </c>
      <c r="D51" s="27" t="e">
        <f>D46-D47</f>
        <v>#NUM!</v>
      </c>
      <c r="E51" s="23">
        <f>E46-E47</f>
        <v>-2.6140038084775163E-2</v>
      </c>
      <c r="F51" s="24"/>
    </row>
    <row r="52" spans="3:7" x14ac:dyDescent="0.25">
      <c r="C52" s="28" t="s">
        <v>6</v>
      </c>
      <c r="D52" s="29" t="e">
        <f>D48/D49</f>
        <v>#NUM!</v>
      </c>
      <c r="E52" s="23">
        <f>E48/E49</f>
        <v>0.90000125202015069</v>
      </c>
      <c r="F52" s="34" t="e">
        <f>EXP((D47^2-D46^2)/2)</f>
        <v>#NUM!</v>
      </c>
    </row>
    <row r="53" spans="3:7" ht="13.8" thickBot="1" x14ac:dyDescent="0.3">
      <c r="C53" s="30" t="s">
        <v>5</v>
      </c>
      <c r="D53" s="31" t="e">
        <f>-0.5*(D46+D47)</f>
        <v>#NUM!</v>
      </c>
      <c r="E53" s="23">
        <f>-0.5*(E46+E47)</f>
        <v>4.0305650735320864</v>
      </c>
      <c r="F53" s="24"/>
    </row>
    <row r="57" spans="3:7" x14ac:dyDescent="0.25">
      <c r="F57" s="1"/>
      <c r="G57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Demoexperiment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</dc:creator>
  <cp:lastModifiedBy>Florian Kattner HMU Potsdam</cp:lastModifiedBy>
  <dcterms:created xsi:type="dcterms:W3CDTF">2008-09-29T08:37:35Z</dcterms:created>
  <dcterms:modified xsi:type="dcterms:W3CDTF">2025-10-30T16:01:02Z</dcterms:modified>
</cp:coreProperties>
</file>