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mupm-my.sharepoint.com/personal/florian_kattner_hmu-potsdam_de/Documents/Dokumente/Lehre/WiSe2025/M01_S_AllgPsy1_W25/u3_sdt/"/>
    </mc:Choice>
  </mc:AlternateContent>
  <xr:revisionPtr revIDLastSave="38" documentId="11_A089B356E0AB1D961FE555D181D1C3B729932411" xr6:coauthVersionLast="47" xr6:coauthVersionMax="47" xr10:uidLastSave="{75A32A7B-03D0-44E8-9F58-EF7B2DEB8C46}"/>
  <bookViews>
    <workbookView xWindow="-108" yWindow="-108" windowWidth="23256" windowHeight="13896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" i="1" l="1"/>
  <c r="H14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I19" i="1"/>
  <c r="H19" i="1"/>
  <c r="F14" i="1"/>
  <c r="G14" i="1" l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</calcChain>
</file>

<file path=xl/sharedStrings.xml><?xml version="1.0" encoding="utf-8"?>
<sst xmlns="http://schemas.openxmlformats.org/spreadsheetml/2006/main" count="44" uniqueCount="32">
  <si>
    <t>Signal</t>
  </si>
  <si>
    <t>"nein"</t>
  </si>
  <si>
    <t>"ja"</t>
  </si>
  <si>
    <t>kein Signal</t>
  </si>
  <si>
    <t>d'</t>
  </si>
  <si>
    <t>c</t>
  </si>
  <si>
    <t>Beispiel Vp</t>
  </si>
  <si>
    <t>VpNr</t>
  </si>
  <si>
    <t>Hier die Häufigkeiten der vier Fälle für 10 Versuchspersonen (je eine Zeile):</t>
  </si>
  <si>
    <t>Trefferrate (HR)</t>
  </si>
  <si>
    <t>Fehlalarmrate (FAR)</t>
  </si>
  <si>
    <t>HR</t>
  </si>
  <si>
    <t>FAR</t>
  </si>
  <si>
    <t>z(HR)</t>
  </si>
  <si>
    <t>z(FAR)</t>
  </si>
  <si>
    <t>AUFGABE 3</t>
  </si>
  <si>
    <t>AUFGABE 2</t>
  </si>
  <si>
    <t>f(xc|Signal)</t>
  </si>
  <si>
    <t>f(xc|kein Signal)</t>
  </si>
  <si>
    <t>beta</t>
  </si>
  <si>
    <t>p("ja"|Signal)=
Hit/(Hit+Miss)</t>
  </si>
  <si>
    <t>p("ja"|kein Signal)=
FA/(FA+CR)</t>
  </si>
  <si>
    <t>d' = z(HR)-z(FAR)</t>
  </si>
  <si>
    <t>c = -(z(HR)+z(FAR))/2</t>
  </si>
  <si>
    <t>beta = f(xc|Signal) / f(xc|kein Signal)</t>
  </si>
  <si>
    <t>Verpasser</t>
  </si>
  <si>
    <t>Treffer</t>
  </si>
  <si>
    <t>R.Z.</t>
  </si>
  <si>
    <t>Fehlalarm</t>
  </si>
  <si>
    <t>Treffer (Hit)</t>
  </si>
  <si>
    <t>Fehlalarme (FA)</t>
  </si>
  <si>
    <t>Verpasser (Miss)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</si>
</sst>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9999"/>
      <name val="Arial"/>
      <family val="2"/>
    </font>
    <font>
      <b/>
      <i/>
      <sz val="10"/>
      <color rgb="FF00999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5" xfId="0" applyBorder="1"/>
    <xf numFmtId="0" fontId="0" fillId="2" borderId="4" xfId="0" applyFill="1" applyBorder="1"/>
    <xf numFmtId="0" fontId="0" fillId="2" borderId="0" xfId="0" applyFill="1"/>
    <xf numFmtId="0" fontId="2" fillId="2" borderId="0" xfId="0" applyFont="1" applyFill="1"/>
    <xf numFmtId="0" fontId="0" fillId="2" borderId="5" xfId="0" applyFill="1" applyBorder="1"/>
    <xf numFmtId="0" fontId="2" fillId="2" borderId="5" xfId="0" applyFont="1" applyFill="1" applyBorder="1"/>
    <xf numFmtId="0" fontId="0" fillId="2" borderId="0" xfId="0" applyFill="1" applyBorder="1"/>
    <xf numFmtId="0" fontId="0" fillId="3" borderId="1" xfId="0" applyFill="1" applyBorder="1"/>
    <xf numFmtId="0" fontId="1" fillId="2" borderId="4" xfId="0" applyFont="1" applyFill="1" applyBorder="1"/>
    <xf numFmtId="0" fontId="0" fillId="0" borderId="0" xfId="0" applyFill="1" applyBorder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wrapText="1" shrinkToFit="1"/>
    </xf>
    <xf numFmtId="2" fontId="0" fillId="0" borderId="0" xfId="0" applyNumberFormat="1"/>
    <xf numFmtId="2" fontId="0" fillId="0" borderId="5" xfId="0" applyNumberFormat="1" applyBorder="1"/>
    <xf numFmtId="2" fontId="0" fillId="3" borderId="0" xfId="0" applyNumberFormat="1" applyFill="1" applyBorder="1"/>
    <xf numFmtId="2" fontId="0" fillId="3" borderId="5" xfId="0" applyNumberFormat="1" applyFill="1" applyBorder="1"/>
    <xf numFmtId="164" fontId="0" fillId="3" borderId="0" xfId="0" applyNumberFormat="1" applyFill="1" applyBorder="1"/>
    <xf numFmtId="164" fontId="0" fillId="3" borderId="6" xfId="0" applyNumberFormat="1" applyFill="1" applyBorder="1"/>
    <xf numFmtId="164" fontId="0" fillId="3" borderId="5" xfId="0" applyNumberFormat="1" applyFill="1" applyBorder="1"/>
    <xf numFmtId="164" fontId="0" fillId="3" borderId="7" xfId="0" applyNumberFormat="1" applyFill="1" applyBorder="1"/>
    <xf numFmtId="0" fontId="3" fillId="0" borderId="0" xfId="0" applyFont="1"/>
    <xf numFmtId="0" fontId="0" fillId="0" borderId="9" xfId="0" applyFill="1" applyBorder="1"/>
    <xf numFmtId="165" fontId="0" fillId="3" borderId="2" xfId="0" applyNumberFormat="1" applyFill="1" applyBorder="1"/>
    <xf numFmtId="165" fontId="0" fillId="3" borderId="8" xfId="0" applyNumberFormat="1" applyFill="1" applyBorder="1"/>
    <xf numFmtId="165" fontId="0" fillId="3" borderId="3" xfId="0" applyNumberFormat="1" applyFill="1" applyBorder="1"/>
    <xf numFmtId="2" fontId="1" fillId="0" borderId="4" xfId="0" applyNumberFormat="1" applyFont="1" applyBorder="1" applyAlignment="1">
      <alignment wrapText="1"/>
    </xf>
    <xf numFmtId="0" fontId="4" fillId="0" borderId="0" xfId="0" applyFont="1" applyFill="1" applyAlignment="1">
      <alignment wrapText="1" shrinkToFit="1"/>
    </xf>
    <xf numFmtId="0" fontId="4" fillId="0" borderId="0" xfId="0" applyFont="1"/>
    <xf numFmtId="0" fontId="4" fillId="0" borderId="0" xfId="0" quotePrefix="1" applyFont="1" applyFill="1" applyAlignment="1">
      <alignment wrapText="1" shrinkToFit="1"/>
    </xf>
    <xf numFmtId="0" fontId="0" fillId="0" borderId="0" xfId="0" applyAlignment="1">
      <alignment horizontal="left"/>
    </xf>
    <xf numFmtId="0" fontId="1" fillId="0" borderId="0" xfId="0" applyFont="1" applyFill="1" applyAlignment="1">
      <alignment horizontal="left"/>
    </xf>
    <xf numFmtId="2" fontId="1" fillId="0" borderId="10" xfId="0" applyNumberFormat="1" applyFont="1" applyBorder="1" applyAlignment="1">
      <alignment wrapText="1"/>
    </xf>
    <xf numFmtId="0" fontId="4" fillId="0" borderId="0" xfId="0" applyFont="1" applyFill="1" applyAlignment="1">
      <alignment wrapText="1" shrinkToFit="1"/>
    </xf>
    <xf numFmtId="0" fontId="4" fillId="0" borderId="0" xfId="0" applyFont="1" applyAlignment="1"/>
    <xf numFmtId="0" fontId="2" fillId="0" borderId="0" xfId="0" applyFont="1" applyFill="1" applyAlignment="1">
      <alignment wrapText="1" shrinkToFit="1"/>
    </xf>
    <xf numFmtId="0" fontId="0" fillId="0" borderId="0" xfId="0" applyAlignment="1">
      <alignment wrapText="1" shrinkToFit="1"/>
    </xf>
    <xf numFmtId="0" fontId="1" fillId="0" borderId="0" xfId="0" applyFont="1" applyAlignment="1">
      <alignment horizontal="left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0099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266700</xdr:colOff>
      <xdr:row>17</xdr:row>
      <xdr:rowOff>491490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3749FB3C-8088-4224-8C08-D0D3C0CFC699}"/>
            </a:ext>
          </a:extLst>
        </xdr:cNvPr>
        <xdr:cNvSpPr txBox="1"/>
      </xdr:nvSpPr>
      <xdr:spPr>
        <a:xfrm>
          <a:off x="6629400" y="28536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8"/>
  <sheetViews>
    <sheetView tabSelected="1" workbookViewId="0">
      <selection activeCell="D19" sqref="D19"/>
    </sheetView>
  </sheetViews>
  <sheetFormatPr baseColWidth="10" defaultRowHeight="13.2" x14ac:dyDescent="0.25"/>
  <cols>
    <col min="1" max="14" width="10.77734375" customWidth="1"/>
    <col min="15" max="15" width="33.109375" customWidth="1"/>
    <col min="16" max="16" width="12.21875" customWidth="1"/>
  </cols>
  <sheetData>
    <row r="2" spans="1:16" x14ac:dyDescent="0.25">
      <c r="A2" s="3"/>
      <c r="B2" s="3" t="s">
        <v>2</v>
      </c>
      <c r="C2" s="3" t="s">
        <v>1</v>
      </c>
    </row>
    <row r="3" spans="1:16" x14ac:dyDescent="0.25">
      <c r="A3" s="4" t="s">
        <v>0</v>
      </c>
      <c r="B3" s="5" t="s">
        <v>26</v>
      </c>
      <c r="C3" s="5" t="s">
        <v>25</v>
      </c>
    </row>
    <row r="4" spans="1:16" x14ac:dyDescent="0.25">
      <c r="A4" s="6" t="s">
        <v>3</v>
      </c>
      <c r="B4" s="6" t="s">
        <v>28</v>
      </c>
      <c r="C4" s="7" t="s">
        <v>27</v>
      </c>
    </row>
    <row r="7" spans="1:16" x14ac:dyDescent="0.25">
      <c r="A7" s="23" t="s">
        <v>16</v>
      </c>
    </row>
    <row r="8" spans="1:16" x14ac:dyDescent="0.25">
      <c r="A8" s="10" t="s">
        <v>6</v>
      </c>
      <c r="B8" s="3" t="s">
        <v>2</v>
      </c>
      <c r="C8" s="3" t="s">
        <v>1</v>
      </c>
    </row>
    <row r="9" spans="1:16" x14ac:dyDescent="0.25">
      <c r="A9" s="8" t="s">
        <v>0</v>
      </c>
      <c r="B9" s="8">
        <v>80</v>
      </c>
      <c r="C9" s="8">
        <v>20</v>
      </c>
    </row>
    <row r="10" spans="1:16" x14ac:dyDescent="0.25">
      <c r="A10" s="6" t="s">
        <v>3</v>
      </c>
      <c r="B10" s="6">
        <v>10</v>
      </c>
      <c r="C10" s="6">
        <v>90</v>
      </c>
      <c r="O10" s="29" t="s">
        <v>22</v>
      </c>
      <c r="P10" s="30"/>
    </row>
    <row r="11" spans="1:16" ht="15.6" customHeight="1" x14ac:dyDescent="0.25">
      <c r="A11" s="11"/>
      <c r="B11" s="11"/>
      <c r="C11" s="11"/>
      <c r="D11" s="12"/>
      <c r="E11" s="11"/>
      <c r="F11" s="12"/>
      <c r="G11" s="11"/>
      <c r="H11" s="12"/>
      <c r="I11" s="12"/>
      <c r="J11" s="12"/>
      <c r="K11" s="12"/>
      <c r="L11" s="11"/>
      <c r="O11" s="35" t="s">
        <v>24</v>
      </c>
      <c r="P11" s="36"/>
    </row>
    <row r="12" spans="1:16" x14ac:dyDescent="0.25">
      <c r="A12" s="13" t="s">
        <v>9</v>
      </c>
      <c r="B12" s="12"/>
      <c r="C12" s="13" t="s">
        <v>10</v>
      </c>
      <c r="D12" s="12"/>
      <c r="E12" s="12"/>
      <c r="F12" s="32"/>
      <c r="G12" s="32"/>
      <c r="H12" s="39" t="s">
        <v>17</v>
      </c>
      <c r="I12" s="39" t="s">
        <v>18</v>
      </c>
      <c r="J12" s="12"/>
      <c r="K12" s="12"/>
      <c r="O12" s="31" t="s">
        <v>23</v>
      </c>
    </row>
    <row r="13" spans="1:16" ht="27" customHeight="1" thickBot="1" x14ac:dyDescent="0.3">
      <c r="A13" s="37" t="s">
        <v>20</v>
      </c>
      <c r="B13" s="38"/>
      <c r="C13" s="37" t="s">
        <v>21</v>
      </c>
      <c r="D13" s="38"/>
      <c r="E13" s="14"/>
      <c r="F13" s="33" t="s">
        <v>13</v>
      </c>
      <c r="G13" s="33" t="s">
        <v>14</v>
      </c>
      <c r="H13" s="39"/>
      <c r="I13" s="39"/>
      <c r="L13" s="13" t="s">
        <v>4</v>
      </c>
      <c r="M13" s="13" t="s">
        <v>19</v>
      </c>
      <c r="N13" s="13" t="s">
        <v>5</v>
      </c>
    </row>
    <row r="14" spans="1:16" ht="13.8" thickBot="1" x14ac:dyDescent="0.3">
      <c r="A14" s="9"/>
      <c r="B14" s="12"/>
      <c r="C14" s="9"/>
      <c r="D14" s="12"/>
      <c r="E14" s="12"/>
      <c r="F14" s="24" t="e">
        <f>NORMINV(A14,0,1)</f>
        <v>#NUM!</v>
      </c>
      <c r="G14" s="24" t="e">
        <f>NORMINV(C14,0,1)</f>
        <v>#NUM!</v>
      </c>
      <c r="H14" s="24" t="e">
        <f>NORMDIST(NORMINV(1-A14,0,1),0,1,0)</f>
        <v>#NUM!</v>
      </c>
      <c r="I14" s="24" t="e">
        <f>NORMDIST(NORMINV(1-C14,0,1),0,1,0)</f>
        <v>#NUM!</v>
      </c>
      <c r="L14" s="25"/>
      <c r="M14" s="26"/>
      <c r="N14" s="27"/>
    </row>
    <row r="16" spans="1:16" x14ac:dyDescent="0.25">
      <c r="A16" s="23" t="s">
        <v>15</v>
      </c>
    </row>
    <row r="17" spans="1:14" x14ac:dyDescent="0.25">
      <c r="A17" s="1" t="s">
        <v>8</v>
      </c>
    </row>
    <row r="18" spans="1:14" ht="26.4" x14ac:dyDescent="0.25">
      <c r="A18" s="28" t="s">
        <v>7</v>
      </c>
      <c r="B18" s="28" t="s">
        <v>29</v>
      </c>
      <c r="C18" s="28" t="s">
        <v>30</v>
      </c>
      <c r="D18" s="28" t="s">
        <v>31</v>
      </c>
      <c r="E18" s="28" t="s">
        <v>27</v>
      </c>
      <c r="F18" s="28" t="s">
        <v>11</v>
      </c>
      <c r="G18" s="28" t="s">
        <v>12</v>
      </c>
      <c r="H18" s="28" t="s">
        <v>17</v>
      </c>
      <c r="I18" s="28" t="s">
        <v>18</v>
      </c>
      <c r="J18" s="28" t="s">
        <v>13</v>
      </c>
      <c r="K18" s="28" t="s">
        <v>14</v>
      </c>
      <c r="L18" s="28" t="s">
        <v>4</v>
      </c>
      <c r="M18" s="28" t="s">
        <v>19</v>
      </c>
      <c r="N18" s="34" t="s">
        <v>5</v>
      </c>
    </row>
    <row r="19" spans="1:14" x14ac:dyDescent="0.25">
      <c r="A19">
        <v>1</v>
      </c>
      <c r="B19">
        <v>80</v>
      </c>
      <c r="C19">
        <v>10</v>
      </c>
      <c r="D19">
        <v>20</v>
      </c>
      <c r="E19">
        <v>90</v>
      </c>
      <c r="F19">
        <f>B19/(B19+D19)</f>
        <v>0.8</v>
      </c>
      <c r="G19">
        <f>C19/(C19+E19)</f>
        <v>0.1</v>
      </c>
      <c r="H19" s="15">
        <f>NORMDIST(NORMINV(1-F19,0,1),0,1,0)</f>
        <v>0.27996192040780821</v>
      </c>
      <c r="I19" s="15">
        <f>NORMDIST(NORMINV(1-G19,0,1),0,1,0)</f>
        <v>0.17549833193248679</v>
      </c>
      <c r="J19" s="17"/>
      <c r="K19" s="17"/>
      <c r="L19" s="19"/>
      <c r="M19" s="19"/>
      <c r="N19" s="20"/>
    </row>
    <row r="20" spans="1:14" x14ac:dyDescent="0.25">
      <c r="A20">
        <v>2</v>
      </c>
      <c r="B20">
        <v>52</v>
      </c>
      <c r="C20">
        <v>13</v>
      </c>
      <c r="D20">
        <v>48</v>
      </c>
      <c r="E20">
        <v>87</v>
      </c>
      <c r="F20">
        <f t="shared" ref="F20:F28" si="0">B20/(B20+D20)</f>
        <v>0.52</v>
      </c>
      <c r="G20">
        <f t="shared" ref="G20:G28" si="1">C20/(C20+E20)</f>
        <v>0.13</v>
      </c>
      <c r="H20" s="15">
        <f t="shared" ref="H20:H28" si="2">NORMDIST(NORMINV(1-F20,0,1),0,1,0)</f>
        <v>0.398440849687483</v>
      </c>
      <c r="I20" s="15">
        <f t="shared" ref="I20:I28" si="3">NORMDIST(NORMINV(1-G20,0,1),0,1,0)</f>
        <v>0.21154510919458552</v>
      </c>
      <c r="J20" s="17"/>
      <c r="K20" s="17"/>
      <c r="L20" s="19"/>
      <c r="M20" s="19"/>
      <c r="N20" s="20"/>
    </row>
    <row r="21" spans="1:14" x14ac:dyDescent="0.25">
      <c r="A21">
        <v>3</v>
      </c>
      <c r="B21">
        <v>45</v>
      </c>
      <c r="C21">
        <v>14</v>
      </c>
      <c r="D21">
        <v>55</v>
      </c>
      <c r="E21">
        <v>86</v>
      </c>
      <c r="F21">
        <f t="shared" si="0"/>
        <v>0.45</v>
      </c>
      <c r="G21">
        <f t="shared" si="1"/>
        <v>0.14000000000000001</v>
      </c>
      <c r="H21" s="15">
        <f t="shared" si="2"/>
        <v>0.39580487848761675</v>
      </c>
      <c r="I21" s="15">
        <f t="shared" si="3"/>
        <v>0.22257671010555963</v>
      </c>
      <c r="J21" s="17"/>
      <c r="K21" s="17"/>
      <c r="L21" s="19"/>
      <c r="M21" s="19"/>
      <c r="N21" s="20"/>
    </row>
    <row r="22" spans="1:14" x14ac:dyDescent="0.25">
      <c r="A22">
        <v>4</v>
      </c>
      <c r="B22">
        <v>91</v>
      </c>
      <c r="C22">
        <v>80</v>
      </c>
      <c r="D22">
        <v>9</v>
      </c>
      <c r="E22">
        <v>20</v>
      </c>
      <c r="F22">
        <f t="shared" si="0"/>
        <v>0.91</v>
      </c>
      <c r="G22">
        <f t="shared" si="1"/>
        <v>0.8</v>
      </c>
      <c r="H22" s="15">
        <f t="shared" si="2"/>
        <v>0.16239062782005748</v>
      </c>
      <c r="I22" s="15">
        <f t="shared" si="3"/>
        <v>0.27996192040780821</v>
      </c>
      <c r="J22" s="17"/>
      <c r="K22" s="17"/>
      <c r="L22" s="19"/>
      <c r="M22" s="19"/>
      <c r="N22" s="20"/>
    </row>
    <row r="23" spans="1:14" x14ac:dyDescent="0.25">
      <c r="A23">
        <v>5</v>
      </c>
      <c r="B23">
        <v>72</v>
      </c>
      <c r="C23">
        <v>5</v>
      </c>
      <c r="D23">
        <v>28</v>
      </c>
      <c r="E23">
        <v>95</v>
      </c>
      <c r="F23">
        <f t="shared" si="0"/>
        <v>0.72</v>
      </c>
      <c r="G23">
        <f t="shared" si="1"/>
        <v>0.05</v>
      </c>
      <c r="H23" s="15">
        <f t="shared" si="2"/>
        <v>0.33662334493562118</v>
      </c>
      <c r="I23" s="15">
        <f t="shared" si="3"/>
        <v>0.10313564037537151</v>
      </c>
      <c r="J23" s="17"/>
      <c r="K23" s="17"/>
      <c r="L23" s="19"/>
      <c r="M23" s="19"/>
      <c r="N23" s="20"/>
    </row>
    <row r="24" spans="1:14" x14ac:dyDescent="0.25">
      <c r="A24">
        <v>6</v>
      </c>
      <c r="B24">
        <v>78</v>
      </c>
      <c r="C24">
        <v>31</v>
      </c>
      <c r="D24">
        <v>22</v>
      </c>
      <c r="E24">
        <v>69</v>
      </c>
      <c r="F24">
        <f t="shared" si="0"/>
        <v>0.78</v>
      </c>
      <c r="G24">
        <f t="shared" si="1"/>
        <v>0.31</v>
      </c>
      <c r="H24" s="15">
        <f t="shared" si="2"/>
        <v>0.2960935837750992</v>
      </c>
      <c r="I24" s="15">
        <f t="shared" si="3"/>
        <v>0.35279352200321579</v>
      </c>
      <c r="J24" s="17"/>
      <c r="K24" s="17"/>
      <c r="L24" s="19"/>
      <c r="M24" s="19"/>
      <c r="N24" s="20"/>
    </row>
    <row r="25" spans="1:14" x14ac:dyDescent="0.25">
      <c r="A25">
        <v>7</v>
      </c>
      <c r="B25">
        <v>68</v>
      </c>
      <c r="C25">
        <v>38</v>
      </c>
      <c r="D25">
        <v>32</v>
      </c>
      <c r="E25">
        <v>62</v>
      </c>
      <c r="F25">
        <f t="shared" si="0"/>
        <v>0.68</v>
      </c>
      <c r="G25">
        <f t="shared" si="1"/>
        <v>0.38</v>
      </c>
      <c r="H25" s="15">
        <f t="shared" si="2"/>
        <v>0.35761094956906697</v>
      </c>
      <c r="I25" s="15">
        <f t="shared" si="3"/>
        <v>0.38075552017380165</v>
      </c>
      <c r="J25" s="17"/>
      <c r="K25" s="17"/>
      <c r="L25" s="19"/>
      <c r="M25" s="19"/>
      <c r="N25" s="20"/>
    </row>
    <row r="26" spans="1:14" x14ac:dyDescent="0.25">
      <c r="A26">
        <v>8</v>
      </c>
      <c r="B26">
        <v>90</v>
      </c>
      <c r="C26">
        <v>20</v>
      </c>
      <c r="D26">
        <v>10</v>
      </c>
      <c r="E26">
        <v>80</v>
      </c>
      <c r="F26">
        <f t="shared" si="0"/>
        <v>0.9</v>
      </c>
      <c r="G26">
        <f t="shared" si="1"/>
        <v>0.2</v>
      </c>
      <c r="H26" s="15">
        <f t="shared" si="2"/>
        <v>0.17549833193248679</v>
      </c>
      <c r="I26" s="15">
        <f t="shared" si="3"/>
        <v>0.27996192040780821</v>
      </c>
      <c r="J26" s="17"/>
      <c r="K26" s="17"/>
      <c r="L26" s="19"/>
      <c r="M26" s="19"/>
      <c r="N26" s="20"/>
    </row>
    <row r="27" spans="1:14" x14ac:dyDescent="0.25">
      <c r="A27">
        <v>9</v>
      </c>
      <c r="B27">
        <v>75</v>
      </c>
      <c r="C27">
        <v>40</v>
      </c>
      <c r="D27">
        <v>25</v>
      </c>
      <c r="E27">
        <v>60</v>
      </c>
      <c r="F27">
        <f t="shared" si="0"/>
        <v>0.75</v>
      </c>
      <c r="G27">
        <f t="shared" si="1"/>
        <v>0.4</v>
      </c>
      <c r="H27" s="15">
        <f t="shared" si="2"/>
        <v>0.31777657268410692</v>
      </c>
      <c r="I27" s="15">
        <f t="shared" si="3"/>
        <v>0.38634253349686049</v>
      </c>
      <c r="J27" s="17"/>
      <c r="K27" s="17"/>
      <c r="L27" s="19"/>
      <c r="M27" s="19"/>
      <c r="N27" s="20"/>
    </row>
    <row r="28" spans="1:14" x14ac:dyDescent="0.25">
      <c r="A28" s="2">
        <v>10</v>
      </c>
      <c r="B28" s="2">
        <v>84</v>
      </c>
      <c r="C28" s="2">
        <v>44</v>
      </c>
      <c r="D28" s="2">
        <v>16</v>
      </c>
      <c r="E28" s="2">
        <v>56</v>
      </c>
      <c r="F28" s="2">
        <f t="shared" si="0"/>
        <v>0.84</v>
      </c>
      <c r="G28" s="2">
        <f t="shared" si="1"/>
        <v>0.44</v>
      </c>
      <c r="H28" s="16">
        <f t="shared" si="2"/>
        <v>0.24331174078535167</v>
      </c>
      <c r="I28" s="16">
        <f t="shared" si="3"/>
        <v>0.39442179949868933</v>
      </c>
      <c r="J28" s="18"/>
      <c r="K28" s="18"/>
      <c r="L28" s="21"/>
      <c r="M28" s="21"/>
      <c r="N28" s="22"/>
    </row>
  </sheetData>
  <mergeCells count="5">
    <mergeCell ref="O11:P11"/>
    <mergeCell ref="C13:D13"/>
    <mergeCell ref="A13:B13"/>
    <mergeCell ref="H12:H13"/>
    <mergeCell ref="I12:I13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Florian Kattner HMU Potsdam</cp:lastModifiedBy>
  <dcterms:created xsi:type="dcterms:W3CDTF">2006-11-01T13:22:46Z</dcterms:created>
  <dcterms:modified xsi:type="dcterms:W3CDTF">2025-10-30T16:05:07Z</dcterms:modified>
</cp:coreProperties>
</file>